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6" yWindow="240" windowWidth="13380" windowHeight="5136"/>
  </bookViews>
  <sheets>
    <sheet name="worksheet" sheetId="1" r:id="rId1"/>
    <sheet name="TYPE data" sheetId="2" r:id="rId2"/>
  </sheets>
  <calcPr calcId="145621"/>
</workbook>
</file>

<file path=xl/calcChain.xml><?xml version="1.0" encoding="utf-8"?>
<calcChain xmlns="http://schemas.openxmlformats.org/spreadsheetml/2006/main">
  <c r="B47" i="1" l="1"/>
  <c r="B48" i="1"/>
  <c r="B49" i="1"/>
  <c r="B50" i="1"/>
  <c r="B51" i="1"/>
  <c r="B46" i="1"/>
  <c r="B39" i="1" l="1"/>
  <c r="B40" i="1"/>
  <c r="B41" i="1"/>
  <c r="B42" i="1"/>
  <c r="B43" i="1"/>
  <c r="B38" i="1"/>
  <c r="P24" i="1" l="1"/>
  <c r="B34" i="1" l="1"/>
  <c r="P18" i="1" l="1"/>
  <c r="B30" i="1" l="1"/>
  <c r="P8" i="1"/>
  <c r="P9" i="1" s="1"/>
  <c r="B31" i="1" s="1"/>
  <c r="P19" i="1"/>
  <c r="P20" i="1" s="1"/>
  <c r="B33" i="1" s="1"/>
  <c r="P13" i="1"/>
  <c r="P14" i="1" s="1"/>
  <c r="B32" i="1" s="1"/>
  <c r="D18" i="1" l="1"/>
  <c r="D19" i="1" s="1"/>
  <c r="D20" i="1" s="1"/>
</calcChain>
</file>

<file path=xl/sharedStrings.xml><?xml version="1.0" encoding="utf-8"?>
<sst xmlns="http://schemas.openxmlformats.org/spreadsheetml/2006/main" count="102" uniqueCount="86">
  <si>
    <t>FC</t>
  </si>
  <si>
    <t>R_VAR</t>
  </si>
  <si>
    <t>GAIN</t>
  </si>
  <si>
    <t>Default Value</t>
  </si>
  <si>
    <t>10k</t>
  </si>
  <si>
    <t>1k</t>
  </si>
  <si>
    <t>Range: Min|Max</t>
  </si>
  <si>
    <t>1p|100G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</si>
  <si>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</si>
  <si>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</si>
  <si>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</si>
  <si>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</si>
  <si>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</si>
  <si>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</si>
  <si>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</si>
  <si>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</si>
  <si>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</si>
  <si>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</si>
  <si>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</si>
  <si>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</si>
  <si>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</si>
  <si>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</si>
  <si>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</si>
  <si>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</si>
  <si>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</si>
  <si>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</si>
  <si>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</si>
  <si>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</si>
  <si>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</si>
  <si>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</si>
  <si>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</si>
  <si>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</si>
  <si>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</si>
  <si>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</si>
  <si>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</si>
  <si>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</si>
  <si>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</si>
  <si>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</si>
  <si>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</si>
  <si>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</si>
  <si>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</si>
  <si>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</si>
  <si>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</si>
  <si>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</si>
  <si>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Filter Parameters</t>
  </si>
  <si>
    <t>Gain and Resistor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</si>
  <si>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</si>
  <si>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</si>
  <si>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</si>
  <si>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</si>
  <si>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</si>
  <si>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</si>
  <si>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</si>
  <si>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V/V</t>
  </si>
  <si>
    <t>Hz</t>
  </si>
  <si>
    <t>Filter Gain</t>
  </si>
  <si>
    <t>Resistor Value</t>
  </si>
  <si>
    <t>Tool Tip</t>
  </si>
  <si>
    <t>The Filter Frequency</t>
  </si>
  <si>
    <t>The resistor used in the filter</t>
  </si>
  <si>
    <t>The Gain of the Filter</t>
  </si>
  <si>
    <t>GROUPS</t>
  </si>
  <si>
    <t>edit_parameterised_multi_prop_device_tab_value_dialog 1</t>
  </si>
  <si>
    <t>DESCRIPTIONS</t>
  </si>
  <si>
    <t>Determine Dialog Title and Caption</t>
  </si>
  <si>
    <t>Caption</t>
  </si>
  <si>
    <t>Edit RC Filter</t>
  </si>
  <si>
    <t>RC Filter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</si>
  <si>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</si>
  <si>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</si>
  <si>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</si>
  <si>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</si>
  <si>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</si>
  <si>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</si>
  <si>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</si>
  <si>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</si>
  <si>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</si>
  <si>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</si>
  <si>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</si>
  <si>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Cutoff Frequency</t>
  </si>
  <si>
    <t>Descriptive Label</t>
  </si>
  <si>
    <t>1|100k</t>
  </si>
  <si>
    <t>5.5_tab_value_dialog_definition_worksheet_exercise_2.xlsx</t>
  </si>
  <si>
    <t>2.0</t>
  </si>
  <si>
    <t>Script Calls - once properties are added you use these to modify the values</t>
  </si>
  <si>
    <t>These cells must not be changed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</si>
</sst>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4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left"/>
    </xf>
    <xf numFmtId="0" fontId="4" fillId="5" borderId="0" xfId="4" applyAlignment="1">
      <alignment horizontal="center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51"/>
  <sheetViews>
    <sheetView tabSelected="1" topLeftCell="A25" zoomScale="85" zoomScaleNormal="85" workbookViewId="0">
      <selection activeCell="B38" sqref="B38:B43"/>
    </sheetView>
  </sheetViews>
  <sheetFormatPr defaultRowHeight="14.4" x14ac:dyDescent="0.3"/>
  <cols>
    <col min="1" max="1" width="12.5546875" customWidth="1"/>
    <col min="2" max="2" width="76.88671875" customWidth="1"/>
    <col min="3" max="3" width="12" customWidth="1"/>
    <col min="4" max="4" width="38.6640625" bestFit="1" customWidth="1"/>
    <col min="5" max="5" width="18.6640625" bestFit="1" customWidth="1"/>
    <col min="6" max="6" width="14" bestFit="1" customWidth="1"/>
    <col min="7" max="7" width="14.6640625" bestFit="1" customWidth="1"/>
    <col min="8" max="8" width="13.109375" bestFit="1" customWidth="1"/>
    <col min="9" max="10" width="15.44140625" bestFit="1" customWidth="1"/>
    <col min="11" max="11" width="13.88671875" bestFit="1" customWidth="1"/>
    <col min="12" max="12" width="13.88671875" customWidth="1"/>
    <col min="13" max="13" width="10.5546875" bestFit="1" customWidth="1"/>
    <col min="14" max="14" width="24.44140625" bestFit="1" customWidth="1"/>
    <col min="16" max="16" width="101" bestFit="1" customWidth="1"/>
  </cols>
  <sheetData>
    <row r="1" spans="1:16" x14ac:dyDescent="0.3">
      <c r="A1" t="s">
        <v>75</v>
      </c>
      <c r="B1" t="s">
        <v>82</v>
      </c>
    </row>
    <row r="2" spans="1:16" x14ac:dyDescent="0.3">
      <c r="A2" t="s">
        <v>76</v>
      </c>
      <c r="B2" s="19" t="s">
        <v>83</v>
      </c>
    </row>
    <row r="3" spans="1:16" x14ac:dyDescent="0.3">
      <c r="A3" t="s">
        <v>77</v>
      </c>
      <c r="B3" s="20">
        <v>41919</v>
      </c>
    </row>
    <row r="4" spans="1:16" x14ac:dyDescent="0.3">
      <c r="B4" s="20"/>
    </row>
    <row r="5" spans="1:16" x14ac:dyDescent="0.3">
      <c r="B5" s="22" t="s">
        <v>24</v>
      </c>
      <c r="C5" s="22"/>
      <c r="D5" s="22"/>
      <c r="E5" s="22"/>
      <c r="F5" s="22"/>
      <c r="G5" s="22"/>
    </row>
    <row r="6" spans="1:16" x14ac:dyDescent="0.3">
      <c r="B6" s="7"/>
      <c r="C6" s="7"/>
      <c r="D6" s="7"/>
      <c r="E6" s="7"/>
      <c r="F6" s="7"/>
      <c r="G6" s="7"/>
    </row>
    <row r="7" spans="1:16" ht="26.4" customHeight="1" x14ac:dyDescent="0.3">
      <c r="A7" s="15" t="s">
        <v>41</v>
      </c>
      <c r="B7" s="12" t="s">
        <v>70</v>
      </c>
      <c r="P7" s="1" t="s">
        <v>71</v>
      </c>
    </row>
    <row r="8" spans="1:16" x14ac:dyDescent="0.3">
      <c r="B8" s="11" t="s">
        <v>44</v>
      </c>
      <c r="C8" s="7"/>
      <c r="D8" s="7"/>
      <c r="E8" s="7"/>
      <c r="F8" s="7"/>
      <c r="G8" s="7"/>
      <c r="P8" s="5" t="str">
        <f>B8</f>
        <v>Filter Parameters</v>
      </c>
    </row>
    <row r="9" spans="1:16" x14ac:dyDescent="0.3">
      <c r="B9" s="11"/>
      <c r="C9" s="7"/>
      <c r="D9" s="7"/>
      <c r="E9" s="7"/>
      <c r="F9" s="7"/>
      <c r="G9" s="7"/>
      <c r="P9" s="5" t="str">
        <f>CONCATENATE(P8, ",", B9)</f>
        <v>Filter Parameters,</v>
      </c>
    </row>
    <row r="10" spans="1:16" x14ac:dyDescent="0.3">
      <c r="B10" s="8"/>
      <c r="C10" s="7"/>
      <c r="D10" s="7"/>
      <c r="E10" s="7"/>
      <c r="F10" s="7"/>
      <c r="G10" s="7"/>
    </row>
    <row r="11" spans="1:16" x14ac:dyDescent="0.3">
      <c r="A11" s="1" t="s">
        <v>42</v>
      </c>
      <c r="B11" s="10" t="s">
        <v>43</v>
      </c>
      <c r="C11" s="7"/>
      <c r="D11" s="7"/>
      <c r="E11" s="7"/>
      <c r="F11" s="7"/>
      <c r="G11" s="7"/>
    </row>
    <row r="12" spans="1:16" s="9" customFormat="1" x14ac:dyDescent="0.3">
      <c r="B12" s="13" t="s">
        <v>27</v>
      </c>
      <c r="C12" s="13" t="s">
        <v>28</v>
      </c>
      <c r="D12" s="13" t="s">
        <v>33</v>
      </c>
      <c r="E12" s="13" t="s">
        <v>34</v>
      </c>
      <c r="F12" s="13" t="s">
        <v>35</v>
      </c>
      <c r="G12" s="13" t="s">
        <v>36</v>
      </c>
      <c r="H12" s="13" t="s">
        <v>37</v>
      </c>
      <c r="I12" s="13" t="s">
        <v>38</v>
      </c>
      <c r="J12" s="13" t="s">
        <v>39</v>
      </c>
      <c r="K12" s="13" t="s">
        <v>40</v>
      </c>
      <c r="L12"/>
      <c r="P12" s="1" t="s">
        <v>48</v>
      </c>
    </row>
    <row r="13" spans="1:16" x14ac:dyDescent="0.3">
      <c r="B13" s="11" t="s">
        <v>44</v>
      </c>
      <c r="C13" s="14" t="s">
        <v>26</v>
      </c>
      <c r="D13" s="11" t="s">
        <v>44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P13" s="5" t="str">
        <f>CONCATENATE(B13, ":", C13, ":", D13, ":", E13,":",F13,":",G13, ":", H13, ":", I13, ":", J13, ":", K13)</f>
        <v>Filter Parameters:GROUP:Filter Parameters:0:0:0:0:0:0:0</v>
      </c>
    </row>
    <row r="14" spans="1:16" x14ac:dyDescent="0.3">
      <c r="B14" s="11" t="s">
        <v>44</v>
      </c>
      <c r="C14" s="14" t="s">
        <v>26</v>
      </c>
      <c r="D14" s="11" t="s">
        <v>45</v>
      </c>
      <c r="E14" s="14">
        <v>1</v>
      </c>
      <c r="F14" s="14">
        <v>0</v>
      </c>
      <c r="G14" s="14">
        <v>1</v>
      </c>
      <c r="H14" s="14">
        <v>0</v>
      </c>
      <c r="I14" s="14">
        <v>0</v>
      </c>
      <c r="J14" s="14">
        <v>1</v>
      </c>
      <c r="K14" s="14">
        <v>0</v>
      </c>
      <c r="P14" s="5" t="str">
        <f>CONCATENATE(P13, ",", B14, ":", C14, ":", D14, ":", E14,":",F14,":",G14, ":", H14, ":", I14, ":", J14, ":", K14)</f>
        <v>Filter Parameters:GROUP:Filter Parameters:0:0:0:0:0:0:0,Filter Parameters:GROUP:Gain and Resistor:1:0:1:0:0:1:0</v>
      </c>
    </row>
    <row r="15" spans="1:16" x14ac:dyDescent="0.3">
      <c r="B15" s="7"/>
      <c r="C15" s="7"/>
      <c r="D15" s="7"/>
      <c r="E15" s="7"/>
      <c r="F15" s="7"/>
      <c r="G15" s="7"/>
    </row>
    <row r="16" spans="1:16" x14ac:dyDescent="0.3">
      <c r="A16" s="1" t="s">
        <v>46</v>
      </c>
      <c r="B16" s="10" t="s">
        <v>47</v>
      </c>
    </row>
    <row r="17" spans="1:16" ht="15" x14ac:dyDescent="0.25">
      <c r="A17" s="1" t="s">
        <v>19</v>
      </c>
      <c r="B17" s="1" t="s">
        <v>20</v>
      </c>
      <c r="C17" s="1" t="s">
        <v>3</v>
      </c>
      <c r="D17" s="1" t="s">
        <v>16</v>
      </c>
      <c r="E17" s="1" t="s">
        <v>80</v>
      </c>
      <c r="F17" s="1" t="s">
        <v>8</v>
      </c>
      <c r="G17" s="1" t="s">
        <v>6</v>
      </c>
      <c r="H17" s="1" t="s">
        <v>27</v>
      </c>
      <c r="I17" s="1" t="s">
        <v>49</v>
      </c>
      <c r="J17" s="1" t="s">
        <v>50</v>
      </c>
      <c r="K17" s="1" t="s">
        <v>51</v>
      </c>
      <c r="L17" s="1" t="s">
        <v>52</v>
      </c>
      <c r="M17" s="16" t="s">
        <v>74</v>
      </c>
      <c r="N17" s="13" t="s">
        <v>57</v>
      </c>
      <c r="P17" s="1" t="s">
        <v>10</v>
      </c>
    </row>
    <row r="18" spans="1:16" x14ac:dyDescent="0.3">
      <c r="A18">
        <v>1</v>
      </c>
      <c r="B18" s="2" t="s">
        <v>0</v>
      </c>
      <c r="C18" s="14" t="s">
        <v>4</v>
      </c>
      <c r="D18" s="5" t="str">
        <f>CONCATENATE(B18, "=",C18)</f>
        <v>FC=10k</v>
      </c>
      <c r="E18" s="2" t="s">
        <v>79</v>
      </c>
      <c r="F18" s="2" t="s">
        <v>9</v>
      </c>
      <c r="G18" s="2" t="s">
        <v>7</v>
      </c>
      <c r="H18" s="11" t="s">
        <v>44</v>
      </c>
      <c r="I18" s="11" t="s">
        <v>44</v>
      </c>
      <c r="J18" s="14">
        <v>0</v>
      </c>
      <c r="K18" s="14">
        <v>0</v>
      </c>
      <c r="L18" s="2" t="s">
        <v>54</v>
      </c>
      <c r="M18" s="14">
        <v>1</v>
      </c>
      <c r="N18" s="2" t="s">
        <v>58</v>
      </c>
      <c r="P18" s="5" t="str">
        <f>CONCATENATE( H18, ":", I18, ":", E18, ":", J18, ":", K18, ":", L18, ":", F18, ":", G18, ":", M18, ":", N18 )</f>
        <v>Filter Parameters:Filter Parameters:Cutoff Frequency:0:0:Hz:REAL:1p|100G:1:The Filter Frequency</v>
      </c>
    </row>
    <row r="19" spans="1:16" x14ac:dyDescent="0.3">
      <c r="A19">
        <v>2</v>
      </c>
      <c r="B19" s="2" t="s">
        <v>1</v>
      </c>
      <c r="C19" s="14" t="s">
        <v>5</v>
      </c>
      <c r="D19" s="5" t="str">
        <f>CONCATENATE(D18, " ",B19, "=",C19)</f>
        <v>FC=10k R_VAR=1k</v>
      </c>
      <c r="E19" s="2" t="s">
        <v>56</v>
      </c>
      <c r="F19" s="2" t="s">
        <v>9</v>
      </c>
      <c r="G19" s="2" t="s">
        <v>81</v>
      </c>
      <c r="H19" s="11" t="s">
        <v>44</v>
      </c>
      <c r="I19" s="11" t="s">
        <v>45</v>
      </c>
      <c r="J19" s="14">
        <v>1</v>
      </c>
      <c r="K19" s="14">
        <v>1</v>
      </c>
      <c r="L19" s="2" t="s">
        <v>69</v>
      </c>
      <c r="M19" s="14">
        <v>1</v>
      </c>
      <c r="N19" s="2" t="s">
        <v>59</v>
      </c>
      <c r="P19" s="5" t="str">
        <f>CONCATENATE( P18, ",", H19, ":", I19, ":", E19, ":", J19, ":", K19, ":", L19, ":", F19, ":", G19, ":", M19, ":", N19 )</f>
        <v>Filter Parameters:Filter Parameters:Cutoff Frequency:0:0:Hz:REAL:1p|100G:1:The Filter Frequency,Filter Parameters:Gain and Resistor:Resistor Value:1:1:__Ohms__:REAL:1|100k:1:The resistor used in the filter</v>
      </c>
    </row>
    <row r="20" spans="1:16" x14ac:dyDescent="0.3">
      <c r="A20">
        <v>3</v>
      </c>
      <c r="B20" s="2" t="s">
        <v>2</v>
      </c>
      <c r="C20" s="14">
        <v>1</v>
      </c>
      <c r="D20" s="5" t="str">
        <f>CONCATENATE(D19, " ",B20, "=",C20)</f>
        <v>FC=10k R_VAR=1k GAIN=1</v>
      </c>
      <c r="E20" s="2" t="s">
        <v>55</v>
      </c>
      <c r="F20" s="2" t="s">
        <v>9</v>
      </c>
      <c r="G20" s="2"/>
      <c r="H20" s="11" t="s">
        <v>44</v>
      </c>
      <c r="I20" s="11" t="s">
        <v>45</v>
      </c>
      <c r="J20" s="14">
        <v>1</v>
      </c>
      <c r="K20" s="14">
        <v>0</v>
      </c>
      <c r="L20" s="2" t="s">
        <v>53</v>
      </c>
      <c r="M20" s="14">
        <v>1</v>
      </c>
      <c r="N20" s="2" t="s">
        <v>60</v>
      </c>
      <c r="P20" s="5" t="str">
        <f>CONCATENATE( P19, ",", H20, ":", I20, ":", E20, ":", J20, ":", K20, ":", L20, ":", F20, ":", G20, ":", M20, ":", N20 )</f>
        <v>Filter Parameters:Filter Parameters:Cutoff Frequency:0:0:Hz:REAL:1p|100G:1:The Filter Frequency,Filter Parameters:Gain and Resistor:Resistor Value:1:1:__Ohms__:REAL:1|100k:1:The resistor used in the filter,Filter Parameters:Gain and Resistor:Filter Gain:1:0:V/V:REAL::1:The Gain of the Filter</v>
      </c>
    </row>
    <row r="22" spans="1:16" x14ac:dyDescent="0.3">
      <c r="A22" s="1" t="s">
        <v>72</v>
      </c>
      <c r="B22" s="13" t="s">
        <v>64</v>
      </c>
    </row>
    <row r="23" spans="1:16" x14ac:dyDescent="0.3">
      <c r="B23" s="13" t="s">
        <v>32</v>
      </c>
      <c r="C23" s="1" t="s">
        <v>65</v>
      </c>
      <c r="P23" s="1" t="s">
        <v>68</v>
      </c>
    </row>
    <row r="24" spans="1:16" x14ac:dyDescent="0.3">
      <c r="B24" s="2" t="s">
        <v>67</v>
      </c>
      <c r="C24" s="2" t="s">
        <v>66</v>
      </c>
      <c r="P24" s="5" t="str">
        <f>CONCATENATE( C24, ",", B24 )</f>
        <v>Edit RC Filter,RC Filter</v>
      </c>
    </row>
    <row r="28" spans="1:16" x14ac:dyDescent="0.3">
      <c r="A28" s="4"/>
      <c r="B28" s="18" t="s">
        <v>73</v>
      </c>
    </row>
    <row r="29" spans="1:16" x14ac:dyDescent="0.3">
      <c r="A29" s="4" t="s">
        <v>21</v>
      </c>
      <c r="B29" s="4" t="s">
        <v>22</v>
      </c>
    </row>
    <row r="30" spans="1:16" x14ac:dyDescent="0.3">
      <c r="A30" t="s">
        <v>63</v>
      </c>
      <c r="B30" s="3" t="str">
        <f>P24</f>
        <v>Edit RC Filter,RC Filter</v>
      </c>
    </row>
    <row r="31" spans="1:16" x14ac:dyDescent="0.3">
      <c r="A31" t="s">
        <v>25</v>
      </c>
      <c r="B31" s="3" t="str">
        <f>P9</f>
        <v>Filter Parameters,</v>
      </c>
    </row>
    <row r="32" spans="1:16" x14ac:dyDescent="0.3">
      <c r="A32" t="s">
        <v>61</v>
      </c>
      <c r="B32" s="3" t="str">
        <f>P14</f>
        <v>Filter Parameters:GROUP:Filter Parameters:0:0:0:0:0:0:0,Filter Parameters:GROUP:Gain and Resistor:1:0:1:0:0:1:0</v>
      </c>
    </row>
    <row r="33" spans="1:5" x14ac:dyDescent="0.3">
      <c r="A33" t="s">
        <v>15</v>
      </c>
      <c r="B33" s="3" t="str">
        <f>P20</f>
        <v>Filter Parameters:Filter Parameters:Cutoff Frequency:0:0:Hz:REAL:1p|100G:1:The Filter Frequency,Filter Parameters:Gain and Resistor:Resistor Value:1:1:__Ohms__:REAL:1|100k:1:The resistor used in the filter,Filter Parameters:Gain and Resistor:Filter Gain:1:0:V/V:REAL::1:The Gain of the Filter</v>
      </c>
    </row>
    <row r="34" spans="1:5" x14ac:dyDescent="0.3">
      <c r="A34" t="s">
        <v>17</v>
      </c>
      <c r="B34" s="3" t="str">
        <f>D20</f>
        <v>FC=10k R_VAR=1k GAIN=1</v>
      </c>
    </row>
    <row r="35" spans="1:5" x14ac:dyDescent="0.3">
      <c r="A35" t="s">
        <v>18</v>
      </c>
      <c r="B35" s="3" t="s">
        <v>62</v>
      </c>
    </row>
    <row r="37" spans="1:5" ht="57.6" x14ac:dyDescent="0.3">
      <c r="B37" s="17" t="s">
        <v>78</v>
      </c>
    </row>
    <row r="38" spans="1:5" x14ac:dyDescent="0.3">
      <c r="B38" s="6" t="str">
        <f xml:space="preserve"> CONCATENATE( "AddSymbolProperty ", A30, " ", "195 ", "{'", B30, "'}" )</f>
        <v>AddSymbolProperty DESCRIPTIONS 195 {'Edit RC Filter,RC Filter'}</v>
      </c>
    </row>
    <row r="39" spans="1:5" x14ac:dyDescent="0.3">
      <c r="B39" s="6" t="str">
        <f t="shared" ref="B39:B43" si="0" xml:space="preserve"> CONCATENATE( "AddSymbolProperty ", A31, " ", "195 ", "{'", B31, "'}" )</f>
        <v>AddSymbolProperty TABS 195 {'Filter Parameters,'}</v>
      </c>
    </row>
    <row r="40" spans="1:5" x14ac:dyDescent="0.3">
      <c r="B40" s="6" t="str">
        <f t="shared" si="0"/>
        <v>AddSymbolProperty GROUPS 195 {'Filter Parameters:GROUP:Filter Parameters:0:0:0:0:0:0:0,Filter Parameters:GROUP:Gain and Resistor:1:0:1:0:0:1:0'}</v>
      </c>
    </row>
    <row r="41" spans="1:5" x14ac:dyDescent="0.3">
      <c r="B41" s="6" t="str">
        <f t="shared" si="0"/>
        <v>AddSymbolProperty LABELS 195 {'Filter Parameters:Filter Parameters:Cutoff Frequency:0:0:Hz:REAL:1p|100G:1:The Filter Frequency,Filter Parameters:Gain and Resistor:Resistor Value:1:1:__Ohms__:REAL:1|100k:1:The resistor used in the filter,Filter Parameters:Gain and Resistor:Filter Gain:1:0:V/V:REAL::1:The Gain of the Filter'}</v>
      </c>
    </row>
    <row r="42" spans="1:5" x14ac:dyDescent="0.3">
      <c r="B42" s="6" t="str">
        <f t="shared" si="0"/>
        <v>AddSymbolProperty PARAMETERS 195 {'FC=10k R_VAR=1k GAIN=1'}</v>
      </c>
    </row>
    <row r="43" spans="1:5" x14ac:dyDescent="0.3">
      <c r="B43" s="6" t="str">
        <f t="shared" si="0"/>
        <v>AddSymbolProperty VALUESCRIPT 195 {'edit_parameterised_multi_prop_device_tab_value_dialog 1'}</v>
      </c>
    </row>
    <row r="45" spans="1:5" x14ac:dyDescent="0.3">
      <c r="C45" s="23" t="s">
        <v>84</v>
      </c>
      <c r="D45" s="23"/>
      <c r="E45" s="23"/>
    </row>
    <row r="46" spans="1:5" x14ac:dyDescent="0.3">
      <c r="B46" s="21" t="str">
        <f xml:space="preserve"> CONCATENATE( "ChangeSymbolProperty /flags 195 /value {'", B30, "'} ", A30)</f>
        <v>ChangeSymbolProperty /flags 195 /value {'Edit RC Filter,RC Filter'} DESCRIPTIONS</v>
      </c>
    </row>
    <row r="47" spans="1:5" x14ac:dyDescent="0.3">
      <c r="B47" s="21" t="str">
        <f t="shared" ref="B47:B51" si="1" xml:space="preserve"> CONCATENATE( "ChangeSymbolProperty /flags 195 /value {'", B31, "'} ", A31)</f>
        <v>ChangeSymbolProperty /flags 195 /value {'Filter Parameters,'} TABS</v>
      </c>
    </row>
    <row r="48" spans="1:5" x14ac:dyDescent="0.3">
      <c r="B48" s="21" t="str">
        <f t="shared" si="1"/>
        <v>ChangeSymbolProperty /flags 195 /value {'Filter Parameters:GROUP:Filter Parameters:0:0:0:0:0:0:0,Filter Parameters:GROUP:Gain and Resistor:1:0:1:0:0:1:0'} GROUPS</v>
      </c>
    </row>
    <row r="49" spans="2:2" x14ac:dyDescent="0.3">
      <c r="B49" s="21" t="str">
        <f t="shared" si="1"/>
        <v>ChangeSymbolProperty /flags 195 /value {'Filter Parameters:Filter Parameters:Cutoff Frequency:0:0:Hz:REAL:1p|100G:1:The Filter Frequency,Filter Parameters:Gain and Resistor:Resistor Value:1:1:__Ohms__:REAL:1|100k:1:The resistor used in the filter,Filter Parameters:Gain and Resistor:Filter Gain:1:0:V/V:REAL::1:The Gain of the Filter'} LABELS</v>
      </c>
    </row>
    <row r="50" spans="2:2" x14ac:dyDescent="0.3">
      <c r="B50" s="21" t="str">
        <f t="shared" si="1"/>
        <v>ChangeSymbolProperty /flags 195 /value {'FC=10k R_VAR=1k GAIN=1'} PARAMETERS</v>
      </c>
    </row>
    <row r="51" spans="2:2" x14ac:dyDescent="0.3">
      <c r="B51" s="21" t="str">
        <f t="shared" si="1"/>
        <v>ChangeSymbolProperty /flags 195 /value {'edit_parameterised_multi_prop_device_tab_value_dialog 1'} VALUESCRIPT</v>
      </c>
    </row>
  </sheetData>
  <mergeCells count="2">
    <mergeCell ref="B5:G5"/>
    <mergeCell ref="C45:E45"/>
  </mergeCells>
  <dataValidations xWindow="952" yWindow="825" count="21">
    <dataValidation allowBlank="1" showInputMessage="1" showErrorMessage="1" promptTitle="Please don't edit these cells" prompt="These cells are automatically calculated" sqref="P18:P20 P13:P14 P24 P8:P9 D18:D20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E18:E20">
      <formula1>AND(IFERROR(SEARCH(":",E18),0)=0,IFERROR(SEARCH(",",E18),0)=0)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18:B20">
      <formula1>IFERROR(SEARCH(" ",B18),0)=0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18:C20">
      <formula1>IFERROR(SEARCH(" ",C18),0)=0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G18:G20"/>
    <dataValidation type="custom" allowBlank="1" showInputMessage="1" showErrorMessage="1" errorTitle="No commas allowed in titles" error="You cannot put commas in tab titles." promptTitle="Enter tab titles" prompt="Tab titles cannot contain commas" sqref="B9">
      <formula1>IFERROR(SEARCH(",",B9),0)=0</formula1>
    </dataValidation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E13:E14">
      <formula1>AND( ISNUMBER(E13), E13&gt;=0 )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F13:F14">
      <formula1>AND( ISNUMBER(F13), F13&gt;=0 )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G13:G14">
      <formula1>AND( ISNUMBER(G13), G13&gt;=0 )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H13:H14">
      <formula1>AND( ISNUMBER(H13), H13&gt;=0 )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I13:I14">
      <formula1>AND( ISNUMBER(I13), I13&gt;=0 )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K13:K14">
      <formula1>AND( ISNUMBER(K13), K13&gt;=0 )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D13:D14">
      <formula1>IFERROR(SEARCH(",",D13),0)=0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8 B13:B14 H18:H20">
      <formula1>IFERROR(SEARCH(",",B8),0)=0</formula1>
    </dataValidation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J18:J20">
      <formula1>AND( ISNUMBER(J18), J18&gt;=0 )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K18:K20">
      <formula1>AND( ISNUMBER(K18), K18&gt;=0 )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N18:N20">
      <formula1>AND(IFERROR(SEARCH(":",N18),0)=0,IFERROR(SEARCH(",",N18),0)=0)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L18:L20">
      <formula1>AND(IFERROR(SEARCH(":",L18),0)=0,IFERROR(SEARCH(",",L18),0)=0)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24">
      <formula1>IFERROR(SEARCH(",",B24),0)=0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24">
      <formula1>IFERROR(SEARCH(",",C24),0)=0</formula1>
    </dataValidation>
    <dataValidation type="custom" allowBlank="1" showInputMessage="1" showErrorMessage="1" errorTitle="No commas allowed in titles" error="You cannot put commas in group titles" promptTitle="Enter a group title from step #2" prompt="Each parameter &quot;Group Tab&quot; must exactly match a group title defined in step #2. If you mis-spell the group title, the parameter editing controls will not be created. Better to copy/paste the titles from step #2." sqref="I18:I20">
      <formula1>IFERROR(SEARCH(",",I18),0)=0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52" yWindow="825" count="4"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C13:C14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J13:J14</xm:sqref>
        </x14:dataValidation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M18:M20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data'!$B$3:$B$10</xm:f>
          </x14:formula1>
          <xm:sqref>F18:F20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11" sqref="B11"/>
    </sheetView>
  </sheetViews>
  <sheetFormatPr defaultRowHeight="14.4" x14ac:dyDescent="0.3"/>
  <cols>
    <col min="2" max="2" width="44.109375" bestFit="1" customWidth="1"/>
  </cols>
  <sheetData>
    <row r="1" spans="2:4" x14ac:dyDescent="0.3">
      <c r="B1" t="s">
        <v>85</v>
      </c>
    </row>
    <row r="3" spans="2:4" x14ac:dyDescent="0.3">
      <c r="B3" t="s">
        <v>9</v>
      </c>
      <c r="C3" t="s">
        <v>26</v>
      </c>
      <c r="D3">
        <v>0</v>
      </c>
    </row>
    <row r="4" spans="2:4" x14ac:dyDescent="0.3">
      <c r="B4" t="s">
        <v>11</v>
      </c>
      <c r="C4" t="s">
        <v>29</v>
      </c>
      <c r="D4">
        <v>1</v>
      </c>
    </row>
    <row r="5" spans="2:4" x14ac:dyDescent="0.3">
      <c r="B5" t="s">
        <v>13</v>
      </c>
    </row>
    <row r="6" spans="2:4" x14ac:dyDescent="0.3">
      <c r="B6" t="s">
        <v>14</v>
      </c>
    </row>
    <row r="7" spans="2:4" x14ac:dyDescent="0.3">
      <c r="B7" t="s">
        <v>12</v>
      </c>
    </row>
    <row r="8" spans="2:4" x14ac:dyDescent="0.3">
      <c r="B8" t="s">
        <v>30</v>
      </c>
    </row>
    <row r="9" spans="2:4" x14ac:dyDescent="0.3">
      <c r="B9" t="s">
        <v>26</v>
      </c>
    </row>
    <row r="10" spans="2:4" x14ac:dyDescent="0.3">
      <c r="B10" t="s">
        <v>31</v>
      </c>
    </row>
    <row r="101" spans="2:2" x14ac:dyDescent="0.3">
      <c r="B101" t="s">
        <v>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2014-08-01T12:57:01Z</dcterms:created>
  <dcterms:modified xsi:type="dcterms:W3CDTF">2015-10-08T20:24:10Z</dcterms:modified>
</cp:coreProperties>
</file>